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1075" windowHeight="19485"/>
  </bookViews>
  <sheets>
    <sheet name="TU8 2H25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B135" i="1" l="1"/>
  <c r="C126" i="1"/>
  <c r="B126" i="1"/>
  <c r="D113" i="1"/>
  <c r="C113" i="1"/>
  <c r="B113" i="1"/>
  <c r="D98" i="1"/>
  <c r="C98" i="1"/>
  <c r="B98" i="1"/>
  <c r="E80" i="1"/>
  <c r="D80" i="1"/>
  <c r="C80" i="1"/>
  <c r="B80" i="1"/>
  <c r="D69" i="1"/>
  <c r="C69" i="1"/>
  <c r="B69" i="1"/>
  <c r="D44" i="1"/>
  <c r="C44" i="1"/>
  <c r="B44" i="1"/>
  <c r="F20" i="1"/>
  <c r="E20" i="1"/>
  <c r="D20" i="1"/>
  <c r="C20" i="1"/>
  <c r="B20" i="1"/>
  <c r="F2" i="1"/>
  <c r="F1" i="1"/>
</calcChain>
</file>

<file path=xl/sharedStrings.xml><?xml version="1.0" encoding="utf-8"?>
<sst xmlns="http://schemas.openxmlformats.org/spreadsheetml/2006/main" count="218" uniqueCount="161">
  <si>
    <t>Technology Certification: Tech Update</t>
  </si>
  <si>
    <t>Servers</t>
  </si>
  <si>
    <r>
      <t>Tower &amp; Rack servers</t>
    </r>
    <r>
      <rPr>
        <vertAlign val="superscript"/>
        <sz val="11"/>
        <color indexed="8"/>
        <rFont val="Arial"/>
        <family val="2"/>
      </rPr>
      <t>1</t>
    </r>
  </si>
  <si>
    <t>Srv1</t>
  </si>
  <si>
    <t>Srv2</t>
  </si>
  <si>
    <t>Srv3</t>
  </si>
  <si>
    <t>Srv4</t>
  </si>
  <si>
    <t>Srv5</t>
  </si>
  <si>
    <t>Profile</t>
  </si>
  <si>
    <r>
      <t>Architecture</t>
    </r>
    <r>
      <rPr>
        <vertAlign val="superscript"/>
        <sz val="10"/>
        <rFont val="Arial"/>
        <family val="2"/>
      </rPr>
      <t>2</t>
    </r>
  </si>
  <si>
    <t>64-bit multi-core</t>
  </si>
  <si>
    <t>64-bit multi-core
RAS pref</t>
  </si>
  <si>
    <t>64-bit multi-core
RAS</t>
  </si>
  <si>
    <r>
      <t>Cores/threads supported</t>
    </r>
    <r>
      <rPr>
        <vertAlign val="superscript"/>
        <sz val="10"/>
        <color rgb="FF000000"/>
        <rFont val="Arial"/>
        <family val="2"/>
      </rPr>
      <t>3</t>
    </r>
  </si>
  <si>
    <t>32 / 64</t>
  </si>
  <si>
    <t>64 / 128</t>
  </si>
  <si>
    <t>128 / 256</t>
  </si>
  <si>
    <t>256 / 512</t>
  </si>
  <si>
    <t>Memory</t>
  </si>
  <si>
    <t>DDR-5, ECC pref</t>
  </si>
  <si>
    <t>ECC DDR-5</t>
  </si>
  <si>
    <r>
      <t>Min/Max RAM supported</t>
    </r>
    <r>
      <rPr>
        <vertAlign val="superscript"/>
        <sz val="10"/>
        <color indexed="8"/>
        <rFont val="Arial"/>
        <family val="2"/>
      </rPr>
      <t>3</t>
    </r>
  </si>
  <si>
    <t>32 / 128GB</t>
  </si>
  <si>
    <t>64GB / 1TB</t>
  </si>
  <si>
    <t>128GB / 2TB</t>
  </si>
  <si>
    <t>256GB / 4TB</t>
  </si>
  <si>
    <t>512GB / 8TB</t>
  </si>
  <si>
    <t>Form factor</t>
  </si>
  <si>
    <t>Tower / rack</t>
  </si>
  <si>
    <t>Rack-mount</t>
  </si>
  <si>
    <r>
      <t>Primary storage</t>
    </r>
    <r>
      <rPr>
        <vertAlign val="superscript"/>
        <sz val="10"/>
        <rFont val="Arial"/>
        <family val="2"/>
      </rPr>
      <t>3,4</t>
    </r>
  </si>
  <si>
    <t>SSD, NVMe, SATA/SAS, RAID, hot-swap pref</t>
  </si>
  <si>
    <t>SSD, NVMe, SATA/SAS, RAID, Hot-swap</t>
  </si>
  <si>
    <t>Connectivity + I/O</t>
  </si>
  <si>
    <t>GigE, PCIe4</t>
  </si>
  <si>
    <t>GigE, PCIe5</t>
  </si>
  <si>
    <t>GigE / 10GE, PCIe5</t>
  </si>
  <si>
    <t>PSU &amp; Cooling</t>
  </si>
  <si>
    <t>Non-redundant</t>
  </si>
  <si>
    <t>Redundant pref</t>
  </si>
  <si>
    <t>N+1 hot-swap</t>
  </si>
  <si>
    <t>Management</t>
  </si>
  <si>
    <t>Web interface, SMASH, IPMI / REST</t>
  </si>
  <si>
    <t>Security</t>
  </si>
  <si>
    <t>TPM support</t>
  </si>
  <si>
    <t>TPM</t>
  </si>
  <si>
    <t>Power efficiency</t>
  </si>
  <si>
    <t>Energy Star</t>
  </si>
  <si>
    <t>OS compatibility</t>
  </si>
  <si>
    <t>Windows, Linux, pref hypervisor</t>
  </si>
  <si>
    <t>Windows, Linux, Mainstream hypervisors</t>
  </si>
  <si>
    <t>Support SLA</t>
  </si>
  <si>
    <t>5-year on-site, 4-hour response, NBD fix</t>
  </si>
  <si>
    <t>Blade servers</t>
  </si>
  <si>
    <t>Srv_BlC</t>
  </si>
  <si>
    <t>Srv_Bl1</t>
  </si>
  <si>
    <t>Srv_Bl2</t>
  </si>
  <si>
    <r>
      <t>Architecture</t>
    </r>
    <r>
      <rPr>
        <vertAlign val="superscript"/>
        <sz val="10"/>
        <rFont val="Arial"/>
        <family val="2"/>
      </rPr>
      <t>1</t>
    </r>
  </si>
  <si>
    <t>-</t>
  </si>
  <si>
    <r>
      <t>Max cores/threads supported</t>
    </r>
    <r>
      <rPr>
        <vertAlign val="superscript"/>
        <sz val="10"/>
        <rFont val="Arial"/>
        <family val="2"/>
      </rPr>
      <t>2</t>
    </r>
  </si>
  <si>
    <r>
      <t>Min/Max RAM supported</t>
    </r>
    <r>
      <rPr>
        <vertAlign val="superscript"/>
        <sz val="10"/>
        <color indexed="8"/>
        <rFont val="Arial"/>
        <family val="2"/>
      </rPr>
      <t>2</t>
    </r>
  </si>
  <si>
    <r>
      <t>Primary storage</t>
    </r>
    <r>
      <rPr>
        <vertAlign val="superscript"/>
        <sz val="10"/>
        <rFont val="Arial"/>
        <family val="2"/>
      </rPr>
      <t>2,3</t>
    </r>
  </si>
  <si>
    <t>SAS/SSD, RAID, NVMe, Hot-swap</t>
  </si>
  <si>
    <t>Connectivity</t>
  </si>
  <si>
    <t>GigE, 10/40GE, Adv fabric pref</t>
  </si>
  <si>
    <t>Power + cooling</t>
  </si>
  <si>
    <t>N+N, 90% eff.</t>
  </si>
  <si>
    <t>Web interface, SMASH / IPMI / REST</t>
  </si>
  <si>
    <t>High-eff. PS</t>
  </si>
  <si>
    <t>Yes</t>
  </si>
  <si>
    <t>Primary storage</t>
  </si>
  <si>
    <t>Direct-attached storage (DAS)</t>
  </si>
  <si>
    <t>Stor0</t>
  </si>
  <si>
    <t>Stor1</t>
  </si>
  <si>
    <t>Stor2</t>
  </si>
  <si>
    <t>Host connectivity</t>
  </si>
  <si>
    <t>6Gb SATA / GigE / USB3</t>
  </si>
  <si>
    <t>12Gb SAS</t>
  </si>
  <si>
    <t>12Gb SAS / FC</t>
  </si>
  <si>
    <t>Availability</t>
  </si>
  <si>
    <t>Hot-swap disk pref;
Hardware RAID pref</t>
  </si>
  <si>
    <t>Hot-swap disk, PS (pref), fans (pref);
Hardware RAID support</t>
  </si>
  <si>
    <t>Hot-swap disk, PS, fans;
Hardware RAID</t>
  </si>
  <si>
    <t>Drive types</t>
  </si>
  <si>
    <t>SATA</t>
  </si>
  <si>
    <t>SAS, NL-SAS, SSD</t>
  </si>
  <si>
    <t>Power &amp; cooling</t>
  </si>
  <si>
    <t>N + 1</t>
  </si>
  <si>
    <t>Mainstream hosts</t>
  </si>
  <si>
    <t>All mainstream host types and hypervisors</t>
  </si>
  <si>
    <t>3-year on-site, 4-hour response, NBD fix</t>
  </si>
  <si>
    <t>Intelligent shared storage</t>
  </si>
  <si>
    <t>Stor3</t>
  </si>
  <si>
    <t>Stor4</t>
  </si>
  <si>
    <t>Stor5</t>
  </si>
  <si>
    <t>Stor6</t>
  </si>
  <si>
    <r>
      <t>Fabrics supported</t>
    </r>
    <r>
      <rPr>
        <vertAlign val="superscript"/>
        <sz val="10"/>
        <rFont val="Arial"/>
        <family val="2"/>
      </rPr>
      <t>1</t>
    </r>
  </si>
  <si>
    <t>GigE / 10+GE / FC / FCoE / InfiniBand</t>
  </si>
  <si>
    <t>Protocols</t>
  </si>
  <si>
    <t>CIFS / NFS / iSCSI / FC</t>
  </si>
  <si>
    <t>CIFS / NFS / iSCSI / NVMEoF / FC / RoCE</t>
  </si>
  <si>
    <t>Hot-swap disk, PS (pref), fans (pref), controller (pref)</t>
  </si>
  <si>
    <t>Hot-swap disk, PS, fans, controller</t>
  </si>
  <si>
    <t>SAS, NL-SAS, SSD, pref PCIe-flash</t>
  </si>
  <si>
    <t>SAS, NL-SAS, SSD, NVMe</t>
  </si>
  <si>
    <t>Web, CLI, SNMP / REST</t>
  </si>
  <si>
    <t>Secondary storage</t>
  </si>
  <si>
    <t>Disk Backup Solutions</t>
  </si>
  <si>
    <t>DtD1</t>
  </si>
  <si>
    <t>DtD2</t>
  </si>
  <si>
    <t>DtD3</t>
  </si>
  <si>
    <r>
      <t>Base usable capacity</t>
    </r>
    <r>
      <rPr>
        <vertAlign val="superscript"/>
        <sz val="10"/>
        <color rgb="FF000000"/>
        <rFont val="Arial"/>
        <family val="2"/>
      </rPr>
      <t>1</t>
    </r>
  </si>
  <si>
    <t>50TB</t>
  </si>
  <si>
    <t>100TB</t>
  </si>
  <si>
    <t>200TB</t>
  </si>
  <si>
    <t>Storage protocols</t>
  </si>
  <si>
    <t>CIFS/NFS/NDMP, VTL pref</t>
  </si>
  <si>
    <t>Ethernet / FC / iSCSI</t>
  </si>
  <si>
    <t>Hot-swap disk, PS, fans, controller (pref)</t>
  </si>
  <si>
    <t>Hot-swap disk, Controller, PS, Fans</t>
  </si>
  <si>
    <t>OS &amp; software certification</t>
  </si>
  <si>
    <t>Major OS, hypervisors &amp; backup ISVs</t>
  </si>
  <si>
    <t>Tape automation</t>
  </si>
  <si>
    <t>Lib1</t>
  </si>
  <si>
    <t>Lib2</t>
  </si>
  <si>
    <t>Lib3</t>
  </si>
  <si>
    <t>Media capacity</t>
  </si>
  <si>
    <t>12TB native (LTO8)</t>
  </si>
  <si>
    <t>18TB native (LTO9)</t>
  </si>
  <si>
    <t>Drives (base/upgr)</t>
  </si>
  <si>
    <t>1 - 8</t>
  </si>
  <si>
    <t>2 - 16</t>
  </si>
  <si>
    <t>Entry slots</t>
  </si>
  <si>
    <t>Hot-swap PS &amp; cooling pref</t>
  </si>
  <si>
    <t>Hot-swap drives, PS, cooling, pref controller</t>
  </si>
  <si>
    <t>Compatibility</t>
  </si>
  <si>
    <t>Major OS &amp; backup ISVs | LTFS pref</t>
  </si>
  <si>
    <t>Backup software</t>
  </si>
  <si>
    <t>SW_BU1</t>
  </si>
  <si>
    <t>SW_BU2</t>
  </si>
  <si>
    <t>Item name</t>
  </si>
  <si>
    <t>Functionality</t>
  </si>
  <si>
    <t>Various backup methods, Scheduling, Tape + Disk support</t>
  </si>
  <si>
    <t>Standards</t>
  </si>
  <si>
    <t>Major OSes + Hypervisors
NDMP, LTFS</t>
  </si>
  <si>
    <t>5-year on-site</t>
  </si>
  <si>
    <t>System Management</t>
  </si>
  <si>
    <t>Sys_Mgmt</t>
  </si>
  <si>
    <t>Standards / protocols</t>
  </si>
  <si>
    <t>SNMP, SMTP, HTTPS, LDAP, REST</t>
  </si>
  <si>
    <t>Devices/systems</t>
  </si>
  <si>
    <t>Srv, Stor, Network, UPS, Infrastructure</t>
  </si>
  <si>
    <t>5 years</t>
  </si>
  <si>
    <r>
      <t>Servers &amp; Storage</t>
    </r>
    <r>
      <rPr>
        <sz val="16"/>
        <color rgb="FF000000"/>
        <rFont val="Candara"/>
        <family val="2"/>
      </rPr>
      <t xml:space="preserve"> (TU8, v8.0, H2 2025)</t>
    </r>
  </si>
  <si>
    <t>Summary of Spec Changes</t>
  </si>
  <si>
    <t>Changes are indicated by yellow blocks in the tables below. Changes include:</t>
  </si>
  <si>
    <r>
      <t xml:space="preserve">Changes to the Detail Spec are marked in </t>
    </r>
    <r>
      <rPr>
        <b/>
        <u/>
        <sz val="10"/>
        <color rgb="FF0000FF"/>
        <rFont val="Arial"/>
        <family val="2"/>
      </rPr>
      <t>BLUE</t>
    </r>
    <r>
      <rPr>
        <sz val="10"/>
        <color rgb="FF000000"/>
        <rFont val="Arial"/>
        <family val="2"/>
      </rPr>
      <t xml:space="preserve"> in the accompanying Detail Spec.</t>
    </r>
  </si>
  <si>
    <t>1. Updated server details (cores, RAM, I/O)</t>
  </si>
  <si>
    <t>2. NVMe mandatory in most categories</t>
  </si>
  <si>
    <t>3. Updated Library capacities, LTO9, drives + slots</t>
  </si>
  <si>
    <t>4. Updated protocols, capacities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</si>
</sst>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6"/>
      <color rgb="FF000000"/>
      <name val="Arial"/>
      <family val="2"/>
    </font>
    <font>
      <sz val="8"/>
      <color theme="0" tint="-0.249977111117893"/>
      <name val="Arial"/>
      <family val="2"/>
    </font>
    <font>
      <sz val="10"/>
      <color rgb="FFC00000"/>
      <name val="Arial"/>
      <family val="2"/>
    </font>
    <font>
      <b/>
      <sz val="16"/>
      <color rgb="FF0E1B8D"/>
      <name val="Arial"/>
      <family val="2"/>
    </font>
    <font>
      <b/>
      <sz val="11"/>
      <color rgb="FF0E1B8D"/>
      <name val="Arial"/>
      <family val="2"/>
    </font>
    <font>
      <vertAlign val="superscript"/>
      <sz val="11"/>
      <color indexed="8"/>
      <name val="Arial"/>
      <family val="2"/>
    </font>
    <font>
      <sz val="10"/>
      <color rgb="FF000000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vertAlign val="superscript"/>
      <sz val="10"/>
      <color rgb="FF000000"/>
      <name val="Arial"/>
      <family val="2"/>
    </font>
    <font>
      <vertAlign val="superscript"/>
      <sz val="10"/>
      <color indexed="8"/>
      <name val="Arial"/>
      <family val="2"/>
    </font>
    <font>
      <sz val="10"/>
      <color rgb="FF010000"/>
      <name val="Arial"/>
      <family val="2"/>
    </font>
    <font>
      <b/>
      <sz val="32"/>
      <color rgb="FF000000"/>
      <name val="Candara"/>
      <family val="2"/>
    </font>
    <font>
      <sz val="16"/>
      <color rgb="FF000000"/>
      <name val="Candara"/>
      <family val="2"/>
    </font>
    <font>
      <b/>
      <u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E1B8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4" fillId="0" borderId="0" xfId="1" applyFont="1" applyProtection="1"/>
    <xf numFmtId="0" fontId="2" fillId="0" borderId="0" xfId="0" applyFont="1" applyAlignment="1"/>
    <xf numFmtId="0" fontId="0" fillId="0" borderId="0" xfId="0" applyAlignment="1">
      <alignment vertical="top"/>
    </xf>
    <xf numFmtId="14" fontId="5" fillId="0" borderId="0" xfId="0" applyNumberFormat="1" applyFont="1" applyAlignment="1" applyProtection="1">
      <alignment horizontal="right"/>
    </xf>
    <xf numFmtId="0" fontId="0" fillId="0" borderId="0" xfId="0" applyProtection="1"/>
    <xf numFmtId="0" fontId="5" fillId="0" borderId="0" xfId="0" applyNumberFormat="1" applyFont="1" applyAlignment="1" applyProtection="1">
      <alignment horizontal="right" vertical="top"/>
    </xf>
    <xf numFmtId="0" fontId="7" fillId="0" borderId="0" xfId="2" applyFont="1" applyProtection="1"/>
    <xf numFmtId="0" fontId="0" fillId="0" borderId="0" xfId="0" applyAlignment="1" applyProtection="1">
      <alignment vertical="top"/>
    </xf>
    <xf numFmtId="0" fontId="8" fillId="0" borderId="0" xfId="2" applyFont="1" applyProtection="1"/>
    <xf numFmtId="0" fontId="1" fillId="2" borderId="1" xfId="0" applyFont="1" applyFill="1" applyBorder="1" applyAlignment="1" applyProtection="1">
      <alignment horizontal="center" vertical="top"/>
    </xf>
    <xf numFmtId="0" fontId="3" fillId="0" borderId="0" xfId="0" applyFont="1" applyAlignment="1" applyProtection="1">
      <alignment vertical="top" wrapText="1"/>
    </xf>
    <xf numFmtId="0" fontId="10" fillId="3" borderId="1" xfId="0" applyFont="1" applyFill="1" applyBorder="1" applyAlignment="1" applyProtection="1">
      <alignment horizontal="center" vertical="top" wrapText="1"/>
    </xf>
    <xf numFmtId="0" fontId="12" fillId="0" borderId="1" xfId="0" applyFont="1" applyFill="1" applyBorder="1" applyAlignment="1" applyProtection="1">
      <alignment horizontal="centerContinuous" vertical="top" wrapText="1"/>
    </xf>
    <xf numFmtId="0" fontId="10" fillId="0" borderId="0" xfId="0" applyFont="1" applyAlignment="1" applyProtection="1">
      <alignment vertical="top" wrapText="1"/>
    </xf>
    <xf numFmtId="17" fontId="10" fillId="4" borderId="1" xfId="0" quotePrefix="1" applyNumberFormat="1" applyFont="1" applyFill="1" applyBorder="1" applyAlignment="1" applyProtection="1">
      <alignment horizontal="centerContinuous" vertical="top" wrapText="1"/>
    </xf>
    <xf numFmtId="0" fontId="10" fillId="4" borderId="1" xfId="0" applyFont="1" applyFill="1" applyBorder="1" applyAlignment="1" applyProtection="1">
      <alignment horizontal="centerContinuous" vertical="top" wrapText="1"/>
    </xf>
    <xf numFmtId="0" fontId="10" fillId="0" borderId="1" xfId="0" applyFont="1" applyFill="1" applyBorder="1" applyAlignment="1" applyProtection="1">
      <alignment horizontal="centerContinuous" vertical="top" wrapText="1"/>
    </xf>
    <xf numFmtId="0" fontId="12" fillId="4" borderId="1" xfId="0" applyFont="1" applyFill="1" applyBorder="1" applyAlignment="1" applyProtection="1">
      <alignment horizontal="centerContinuous" vertical="top" wrapText="1"/>
    </xf>
    <xf numFmtId="0" fontId="6" fillId="4" borderId="1" xfId="0" applyFont="1" applyFill="1" applyBorder="1" applyAlignment="1" applyProtection="1">
      <alignment horizontal="centerContinuous" vertical="top" wrapText="1"/>
    </xf>
    <xf numFmtId="0" fontId="12" fillId="0" borderId="0" xfId="0" applyFont="1" applyAlignment="1" applyProtection="1">
      <alignment vertical="top" wrapText="1"/>
    </xf>
    <xf numFmtId="0" fontId="3" fillId="0" borderId="0" xfId="0" applyFont="1" applyFill="1" applyAlignment="1" applyProtection="1">
      <alignment vertical="top" wrapText="1"/>
    </xf>
    <xf numFmtId="0" fontId="15" fillId="0" borderId="1" xfId="0" applyFont="1" applyFill="1" applyBorder="1" applyAlignment="1" applyProtection="1">
      <alignment horizontal="centerContinuous" vertical="top" wrapText="1"/>
    </xf>
    <xf numFmtId="0" fontId="3" fillId="0" borderId="0" xfId="0" applyFont="1" applyAlignment="1" applyProtection="1">
      <alignment vertical="top"/>
    </xf>
    <xf numFmtId="0" fontId="3" fillId="0" borderId="0" xfId="0" applyFont="1" applyProtection="1"/>
    <xf numFmtId="0" fontId="3" fillId="0" borderId="0" xfId="0" applyFont="1"/>
    <xf numFmtId="0" fontId="0" fillId="0" borderId="0" xfId="0" applyFill="1"/>
    <xf numFmtId="0" fontId="3" fillId="0" borderId="0" xfId="0" applyFont="1" applyFill="1"/>
    <xf numFmtId="0" fontId="12" fillId="0" borderId="0" xfId="0" applyFont="1" applyFill="1" applyAlignment="1" applyProtection="1">
      <alignment horizontal="left" vertical="top" wrapText="1" indent="1"/>
    </xf>
    <xf numFmtId="0" fontId="3" fillId="0" borderId="0" xfId="0" applyFont="1" applyFill="1" applyAlignment="1" applyProtection="1">
      <alignment vertical="top"/>
    </xf>
    <xf numFmtId="0" fontId="3" fillId="0" borderId="0" xfId="0" applyFont="1" applyFill="1" applyProtection="1"/>
    <xf numFmtId="0" fontId="12" fillId="0" borderId="0" xfId="0" applyFont="1" applyFill="1" applyAlignment="1" applyProtection="1">
      <alignment vertical="top"/>
    </xf>
    <xf numFmtId="0" fontId="12" fillId="0" borderId="0" xfId="0" applyFont="1" applyFill="1" applyProtection="1"/>
    <xf numFmtId="0" fontId="3" fillId="0" borderId="1" xfId="0" applyFont="1" applyFill="1" applyBorder="1" applyAlignment="1" applyProtection="1">
      <alignment horizontal="centerContinuous" vertical="top" wrapText="1"/>
    </xf>
    <xf numFmtId="0" fontId="3" fillId="0" borderId="0" xfId="2" applyFont="1" applyProtection="1"/>
    <xf numFmtId="0" fontId="3" fillId="0" borderId="0" xfId="2"/>
    <xf numFmtId="0" fontId="12" fillId="0" borderId="0" xfId="0" applyFont="1" applyAlignment="1" applyProtection="1">
      <alignment vertical="top"/>
    </xf>
    <xf numFmtId="0" fontId="12" fillId="0" borderId="0" xfId="0" applyFont="1"/>
    <xf numFmtId="0" fontId="10" fillId="0" borderId="0" xfId="0" applyFont="1" applyAlignment="1" applyProtection="1">
      <alignment vertical="top"/>
    </xf>
    <xf numFmtId="0" fontId="3" fillId="0" borderId="0" xfId="0" applyFont="1" applyAlignment="1">
      <alignment horizontal="centerContinuous"/>
    </xf>
    <xf numFmtId="0" fontId="3" fillId="4" borderId="1" xfId="0" applyFont="1" applyFill="1" applyBorder="1" applyAlignment="1" applyProtection="1">
      <alignment horizontal="centerContinuous" vertical="top" wrapText="1"/>
    </xf>
    <xf numFmtId="0" fontId="12" fillId="4" borderId="1" xfId="0" quotePrefix="1" applyFont="1" applyFill="1" applyBorder="1" applyAlignment="1" applyProtection="1">
      <alignment horizontal="centerContinuous" vertical="top" wrapText="1"/>
    </xf>
    <xf numFmtId="0" fontId="3" fillId="3" borderId="1" xfId="0" applyFont="1" applyFill="1" applyBorder="1" applyAlignment="1" applyProtection="1">
      <alignment horizontal="center" vertical="top" wrapText="1"/>
    </xf>
    <xf numFmtId="0" fontId="10" fillId="0" borderId="1" xfId="0" applyFont="1" applyFill="1" applyBorder="1" applyAlignment="1" applyProtection="1">
      <alignment horizontal="center" vertical="top" wrapText="1"/>
    </xf>
    <xf numFmtId="0" fontId="0" fillId="0" borderId="0" xfId="0" applyFill="1" applyAlignment="1" applyProtection="1">
      <alignment vertical="top"/>
    </xf>
    <xf numFmtId="0" fontId="0" fillId="0" borderId="0" xfId="0" applyFill="1" applyProtection="1"/>
    <xf numFmtId="0" fontId="16" fillId="0" borderId="0" xfId="0" applyFont="1" applyProtection="1"/>
    <xf numFmtId="0" fontId="3" fillId="4" borderId="1" xfId="0" applyFont="1" applyFill="1" applyBorder="1" applyAlignment="1" applyProtection="1">
      <alignment horizontal="center" vertical="top" wrapText="1"/>
    </xf>
    <xf numFmtId="0" fontId="8" fillId="0" borderId="0" xfId="0" applyFont="1" applyAlignment="1" applyProtection="1">
      <alignment vertical="top"/>
    </xf>
    <xf numFmtId="0" fontId="15" fillId="4" borderId="0" xfId="0" applyFont="1" applyFill="1" applyProtection="1"/>
    <xf numFmtId="0" fontId="15" fillId="4" borderId="0" xfId="0" applyFont="1" applyFill="1"/>
    <xf numFmtId="0" fontId="0" fillId="0" borderId="0" xfId="0" applyNumberFormat="1" applyProtection="1"/>
    <xf numFmtId="0" fontId="10" fillId="0" borderId="0" xfId="0" applyFont="1"/>
  </cellXfs>
  <cellStyles count="6">
    <cellStyle name="Normal" xfId="0" builtinId="0"/>
    <cellStyle name="Normal 10 7" xfId="3"/>
    <cellStyle name="Normal 10 7 2" xfId="4"/>
    <cellStyle name="Normal 2" xfId="5"/>
    <cellStyle name="Normal_Sheet" xfId="2"/>
    <cellStyle name="Normal_Sheet_Spec RFB43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139</xdr:row>
      <xdr:rowOff>100770</xdr:rowOff>
    </xdr:from>
    <xdr:to>
      <xdr:col>6</xdr:col>
      <xdr:colOff>19050</xdr:colOff>
      <xdr:row>152</xdr:row>
      <xdr:rowOff>115957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0" y="29180595"/>
          <a:ext cx="6915150" cy="21202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r>
            <a:rPr lang="en-ZA" sz="1100" b="1">
              <a:solidFill>
                <a:srgbClr val="0E1B8D"/>
              </a:solidFill>
              <a:latin typeface="Arial" pitchFamily="34" charset="0"/>
              <a:cs typeface="Arial" pitchFamily="34" charset="0"/>
            </a:rPr>
            <a:t>Notes/Conditions</a:t>
          </a:r>
        </a:p>
        <a:p>
          <a:endParaRPr lang="en-ZA" sz="1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ZA" sz="1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1. This Tech Update is to be implemented by H2 2025, and will remain in force until superseded by the next version.</a:t>
          </a:r>
        </a:p>
        <a:p>
          <a:r>
            <a:rPr lang="en-ZA" sz="1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2. Products are certified against the </a:t>
          </a:r>
          <a:r>
            <a:rPr lang="en-ZA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Detail Spec: Srv&amp;Stor</a:t>
          </a:r>
          <a:r>
            <a:rPr lang="en-ZA" sz="1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, </a:t>
          </a:r>
          <a:r>
            <a:rPr lang="en-ZA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not this document</a:t>
          </a:r>
          <a:r>
            <a:rPr lang="en-ZA" sz="1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. Make sure that the correct version of the detail spec is used for certifications and proposals (the spec header will indicate revision and TU).</a:t>
          </a:r>
        </a:p>
        <a:p>
          <a:r>
            <a:rPr lang="en-ZA" sz="1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3. This document addresses the </a:t>
          </a:r>
          <a:r>
            <a:rPr lang="en-ZA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high-level specs</a:t>
          </a:r>
          <a:r>
            <a:rPr lang="en-ZA" sz="1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, but it does not contain the detail requirements, or upgrades and accessories. These can be found in the Detail Spec (see above).</a:t>
          </a:r>
        </a:p>
        <a:p>
          <a:r>
            <a:rPr lang="en-ZA" sz="1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4. Once these changes are implemented, the new baseline standard becomes </a:t>
          </a:r>
          <a:r>
            <a:rPr lang="en-ZA" sz="1000" b="1" u="sng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mandatory</a:t>
          </a:r>
          <a:r>
            <a:rPr lang="en-ZA" sz="1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, and all new products must comply.</a:t>
          </a:r>
        </a:p>
        <a:p>
          <a:r>
            <a:rPr lang="en-ZA" sz="1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5. As per the Technology Certification Process, all OEMs are required to participate in the TU RFC process: non-response will be interpreted as agreeing with the proposed changes.</a:t>
          </a:r>
        </a:p>
        <a:p>
          <a:r>
            <a:rPr lang="en-ZA" sz="1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6. These specs are </a:t>
          </a:r>
          <a:r>
            <a:rPr lang="en-ZA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minimum</a:t>
          </a:r>
          <a:r>
            <a:rPr lang="en-ZA" sz="1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requirements, therefore any proposal/capability that equals or improves on the stated requirement will be acceptable.</a:t>
          </a:r>
        </a:p>
        <a:p>
          <a:r>
            <a:rPr lang="en-ZA" sz="1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7. "Pref/Preferred" indicates a non-mandatory requirement, or possible future direction.</a:t>
          </a:r>
          <a:endParaRPr lang="en-ZA" sz="10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58</xdr:row>
      <xdr:rowOff>8709</xdr:rowOff>
    </xdr:from>
    <xdr:to>
      <xdr:col>6</xdr:col>
      <xdr:colOff>0</xdr:colOff>
      <xdr:row>62</xdr:row>
      <xdr:rowOff>16565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0" y="10648134"/>
          <a:ext cx="6896100" cy="6555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r>
            <a:rPr lang="en-ZA" sz="800" b="1">
              <a:solidFill>
                <a:srgbClr val="0E1B8D"/>
              </a:solidFill>
              <a:latin typeface="Arial" pitchFamily="34" charset="0"/>
              <a:cs typeface="Arial" pitchFamily="34" charset="0"/>
            </a:rPr>
            <a:t>Notes:</a:t>
          </a:r>
        </a:p>
        <a:p>
          <a:r>
            <a:rPr lang="en-ZA" sz="800">
              <a:latin typeface="Arial" pitchFamily="34" charset="0"/>
              <a:cs typeface="Arial" pitchFamily="34" charset="0"/>
            </a:rPr>
            <a:t>1 Systems based on the latest AMD, Intel or equivalent architecture.</a:t>
          </a:r>
        </a:p>
        <a:p>
          <a:r>
            <a:rPr lang="en-ZA" sz="800">
              <a:latin typeface="Arial" pitchFamily="34" charset="0"/>
              <a:cs typeface="Arial" pitchFamily="34" charset="0"/>
            </a:rPr>
            <a:t>2 Systems must support at least the specified maximum</a:t>
          </a:r>
          <a:r>
            <a:rPr lang="en-ZA" sz="8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configuration</a:t>
          </a:r>
          <a:r>
            <a:rPr lang="en-ZA" sz="800">
              <a:latin typeface="Arial" pitchFamily="34" charset="0"/>
              <a:cs typeface="Arial" pitchFamily="34" charset="0"/>
            </a:rPr>
            <a:t>. Optimal CPU, memory and storage configuration must be determined by client business requirements.</a:t>
          </a:r>
        </a:p>
        <a:p>
          <a:r>
            <a:rPr lang="en-ZA" sz="800">
              <a:latin typeface="Arial" pitchFamily="34" charset="0"/>
              <a:cs typeface="Arial" pitchFamily="34" charset="0"/>
            </a:rPr>
            <a:t>3 RAID is only required in the base unit if system supports sufficient internal storage.</a:t>
          </a:r>
        </a:p>
      </xdr:txBody>
    </xdr:sp>
    <xdr:clientData/>
  </xdr:twoCellAnchor>
  <xdr:twoCellAnchor>
    <xdr:from>
      <xdr:col>0</xdr:col>
      <xdr:colOff>0</xdr:colOff>
      <xdr:row>34</xdr:row>
      <xdr:rowOff>6350</xdr:rowOff>
    </xdr:from>
    <xdr:to>
      <xdr:col>6</xdr:col>
      <xdr:colOff>0</xdr:colOff>
      <xdr:row>38</xdr:row>
      <xdr:rowOff>157370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0" y="5845175"/>
          <a:ext cx="6896100" cy="798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r>
            <a:rPr lang="en-ZA" sz="800" b="1">
              <a:solidFill>
                <a:srgbClr val="0E1B8D"/>
              </a:solidFill>
              <a:latin typeface="Arial" pitchFamily="34" charset="0"/>
              <a:cs typeface="Arial" pitchFamily="34" charset="0"/>
            </a:rPr>
            <a:t>Notes:</a:t>
          </a:r>
        </a:p>
        <a:p>
          <a:r>
            <a:rPr lang="en-ZA" sz="800">
              <a:latin typeface="Arial" pitchFamily="34" charset="0"/>
              <a:cs typeface="Arial" pitchFamily="34" charset="0"/>
            </a:rPr>
            <a:t>1 Hyperconverged and high-density (4-in-1) rack systems will be certified as part of this category</a:t>
          </a:r>
        </a:p>
        <a:p>
          <a:r>
            <a:rPr lang="en-ZA" sz="800">
              <a:latin typeface="Arial" pitchFamily="34" charset="0"/>
              <a:cs typeface="Arial" pitchFamily="34" charset="0"/>
            </a:rPr>
            <a:t>2 Systems based on the latest AMD, Intel, ARM-based or alternative architecture.</a:t>
          </a:r>
        </a:p>
        <a:p>
          <a:r>
            <a:rPr lang="en-ZA" sz="800">
              <a:latin typeface="Arial" pitchFamily="34" charset="0"/>
              <a:cs typeface="Arial" pitchFamily="34" charset="0"/>
            </a:rPr>
            <a:t>3 Systems must support at least the </a:t>
          </a:r>
          <a:r>
            <a:rPr lang="en-ZA" sz="8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specified maximum configuration</a:t>
          </a:r>
          <a:r>
            <a:rPr lang="en-ZA" sz="800">
              <a:latin typeface="Arial" pitchFamily="34" charset="0"/>
              <a:cs typeface="Arial" pitchFamily="34" charset="0"/>
            </a:rPr>
            <a:t>. Optimal CPU, memory and storage configuration will be determined by per-project business requirements.</a:t>
          </a:r>
        </a:p>
        <a:p>
          <a:r>
            <a:rPr lang="en-ZA" sz="800">
              <a:latin typeface="Arial" pitchFamily="34" charset="0"/>
              <a:cs typeface="Arial" pitchFamily="34" charset="0"/>
            </a:rPr>
            <a:t>4 RAID is only required in the base unit if system supports sufficient internal storage.</a:t>
          </a:r>
        </a:p>
      </xdr:txBody>
    </xdr:sp>
    <xdr:clientData/>
  </xdr:twoCellAnchor>
  <xdr:twoCellAnchor>
    <xdr:from>
      <xdr:col>0</xdr:col>
      <xdr:colOff>0</xdr:colOff>
      <xdr:row>88</xdr:row>
      <xdr:rowOff>145055</xdr:rowOff>
    </xdr:from>
    <xdr:to>
      <xdr:col>6</xdr:col>
      <xdr:colOff>0</xdr:colOff>
      <xdr:row>90</xdr:row>
      <xdr:rowOff>140015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0" y="18404480"/>
          <a:ext cx="6896100" cy="318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r>
            <a:rPr lang="en-ZA" sz="800" b="1">
              <a:solidFill>
                <a:srgbClr val="0E1B8D"/>
              </a:solidFill>
              <a:latin typeface="Arial" pitchFamily="34" charset="0"/>
              <a:cs typeface="Arial" pitchFamily="34" charset="0"/>
            </a:rPr>
            <a:t>Notes:</a:t>
          </a:r>
        </a:p>
        <a:p>
          <a:r>
            <a:rPr lang="en-ZA" sz="800">
              <a:latin typeface="Arial" pitchFamily="34" charset="0"/>
              <a:cs typeface="Arial" pitchFamily="34" charset="0"/>
            </a:rPr>
            <a:t>1 Any of these fabrics or equivalent/improved alternatives will be accepted.</a:t>
          </a:r>
        </a:p>
      </xdr:txBody>
    </xdr:sp>
    <xdr:clientData/>
  </xdr:twoCellAnchor>
  <xdr:twoCellAnchor>
    <xdr:from>
      <xdr:col>0</xdr:col>
      <xdr:colOff>0</xdr:colOff>
      <xdr:row>105</xdr:row>
      <xdr:rowOff>141741</xdr:rowOff>
    </xdr:from>
    <xdr:to>
      <xdr:col>6</xdr:col>
      <xdr:colOff>0</xdr:colOff>
      <xdr:row>107</xdr:row>
      <xdr:rowOff>135321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/>
      </xdr:nvSpPr>
      <xdr:spPr>
        <a:xfrm>
          <a:off x="0" y="21944466"/>
          <a:ext cx="6896100" cy="3174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/>
        <a:lstStyle/>
        <a:p>
          <a:r>
            <a:rPr lang="en-ZA" sz="800" b="1">
              <a:solidFill>
                <a:srgbClr val="0E1B8D"/>
              </a:solidFill>
              <a:latin typeface="Arial" pitchFamily="34" charset="0"/>
              <a:cs typeface="Arial" pitchFamily="34" charset="0"/>
            </a:rPr>
            <a:t>Notes:</a:t>
          </a:r>
        </a:p>
        <a:p>
          <a:r>
            <a:rPr lang="en-ZA" sz="800">
              <a:latin typeface="Arial" pitchFamily="34" charset="0"/>
              <a:cs typeface="Arial" pitchFamily="34" charset="0"/>
            </a:rPr>
            <a:t>1 Raw capacity before compression or deduplication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A/Certification/_Izak/Srv&amp;Stor/Detail%20Spec%20(DS)%20Srv&amp;S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itions"/>
      <sheetName val="Profiles"/>
      <sheetName val="BaseEval"/>
      <sheetName val="Srv1"/>
      <sheetName val="Srv2"/>
      <sheetName val="Srv3"/>
      <sheetName val="Srv4"/>
      <sheetName val="Srv5"/>
      <sheetName val="Srv_BlC"/>
      <sheetName val="Srv_Bl1"/>
      <sheetName val="Srv_Bl2"/>
      <sheetName val="Stor0"/>
      <sheetName val="Stor1"/>
      <sheetName val="Stor2"/>
      <sheetName val="Stor3"/>
      <sheetName val="Stor4"/>
      <sheetName val="Stor5"/>
      <sheetName val="Stor6"/>
      <sheetName val="DtD1"/>
      <sheetName val="DtD2"/>
      <sheetName val="DtD3"/>
      <sheetName val="Lib1"/>
      <sheetName val="Lib2"/>
      <sheetName val="Lib3"/>
      <sheetName val="SW_BU1"/>
      <sheetName val="SW_BU2"/>
      <sheetName val="Sys_Mgmt"/>
    </sheetNames>
    <sheetDataSet>
      <sheetData sheetId="0"/>
      <sheetData sheetId="1">
        <row r="8">
          <cell r="A8" t="str">
            <v>Products will be evaluated against the detail specs in the individual Item sheets, which must be completed.</v>
          </cell>
        </row>
        <row r="10">
          <cell r="A10" t="str">
            <v>Changes from the latest TU are marked in BLUE on this sheet and the detail spec sheets below.</v>
          </cell>
        </row>
        <row r="12">
          <cell r="A12" t="str">
            <v>Servers</v>
          </cell>
        </row>
        <row r="14">
          <cell r="A14" t="str">
            <v>Tower and rack servers</v>
          </cell>
        </row>
        <row r="16">
          <cell r="A16" t="str">
            <v>Item</v>
          </cell>
          <cell r="B16" t="str">
            <v>Profile</v>
          </cell>
        </row>
        <row r="17">
          <cell r="A17" t="str">
            <v>Srv1</v>
          </cell>
          <cell r="B17" t="str">
            <v>1-socket server</v>
          </cell>
        </row>
        <row r="18">
          <cell r="A18" t="str">
            <v>Srv2</v>
          </cell>
          <cell r="B18" t="str">
            <v>Basic 2-socket server</v>
          </cell>
        </row>
        <row r="19">
          <cell r="A19" t="str">
            <v>Srv3</v>
          </cell>
          <cell r="B19" t="str">
            <v>Advanced 2-socket server</v>
          </cell>
        </row>
        <row r="20">
          <cell r="A20" t="str">
            <v>Srv4</v>
          </cell>
          <cell r="B20" t="str">
            <v>Advanced 4-socket server</v>
          </cell>
        </row>
        <row r="21">
          <cell r="A21" t="str">
            <v>Srv5</v>
          </cell>
          <cell r="B21" t="str">
            <v>Advanced 8-socket server</v>
          </cell>
        </row>
        <row r="23">
          <cell r="A23" t="str">
            <v>Blade servers</v>
          </cell>
        </row>
        <row r="25">
          <cell r="A25" t="str">
            <v>Item</v>
          </cell>
          <cell r="B25" t="str">
            <v>Profile</v>
          </cell>
        </row>
        <row r="26">
          <cell r="A26" t="str">
            <v>Srv_BlC</v>
          </cell>
          <cell r="B26" t="str">
            <v>Blade server chassis</v>
          </cell>
        </row>
        <row r="27">
          <cell r="A27" t="str">
            <v>Srv_Bl1</v>
          </cell>
          <cell r="B27" t="str">
            <v>2-socket blade server</v>
          </cell>
        </row>
        <row r="28">
          <cell r="A28" t="str">
            <v>Srv_Bl2</v>
          </cell>
          <cell r="B28" t="str">
            <v>4-socket blade server</v>
          </cell>
        </row>
        <row r="35">
          <cell r="A35" t="str">
            <v>Primary storage</v>
          </cell>
        </row>
        <row r="37">
          <cell r="A37" t="str">
            <v>Basic and Direct-attached storage</v>
          </cell>
        </row>
        <row r="39">
          <cell r="A39" t="str">
            <v>Item</v>
          </cell>
          <cell r="B39" t="str">
            <v>Profile</v>
          </cell>
        </row>
        <row r="40">
          <cell r="A40" t="str">
            <v>Stor0</v>
          </cell>
          <cell r="B40" t="str">
            <v>Basic storage array</v>
          </cell>
        </row>
        <row r="41">
          <cell r="A41" t="str">
            <v>Stor1</v>
          </cell>
          <cell r="B41" t="str">
            <v>Direct-attached storage (DAS) array</v>
          </cell>
        </row>
        <row r="42">
          <cell r="A42" t="str">
            <v>Stor2</v>
          </cell>
          <cell r="B42" t="str">
            <v>Intelligent direct-attached storage (DAS) array</v>
          </cell>
        </row>
        <row r="44">
          <cell r="A44" t="str">
            <v>Intelligent shared storage</v>
          </cell>
        </row>
        <row r="46">
          <cell r="A46" t="str">
            <v>Item</v>
          </cell>
          <cell r="B46" t="str">
            <v>Profile</v>
          </cell>
        </row>
        <row r="47">
          <cell r="A47" t="str">
            <v>Stor3</v>
          </cell>
          <cell r="B47" t="str">
            <v>Entry-level intelligent shared storage array</v>
          </cell>
        </row>
        <row r="48">
          <cell r="A48" t="str">
            <v>Stor4</v>
          </cell>
          <cell r="B48" t="str">
            <v>Midrange intelligent shared storage array</v>
          </cell>
        </row>
        <row r="49">
          <cell r="A49" t="str">
            <v>Stor5</v>
          </cell>
          <cell r="B49" t="str">
            <v>Advanced intelligent shared storage array</v>
          </cell>
        </row>
        <row r="50">
          <cell r="A50" t="str">
            <v>Stor6</v>
          </cell>
          <cell r="B50" t="str">
            <v>Intelligent shared storage controller/front end</v>
          </cell>
        </row>
        <row r="52">
          <cell r="A52" t="str">
            <v>Secondary storage</v>
          </cell>
        </row>
        <row r="54">
          <cell r="A54" t="str">
            <v>Disk-to-disk backup</v>
          </cell>
        </row>
        <row r="56">
          <cell r="A56" t="str">
            <v>Item</v>
          </cell>
          <cell r="B56" t="str">
            <v>Profile</v>
          </cell>
        </row>
        <row r="57">
          <cell r="A57" t="str">
            <v>DtD1</v>
          </cell>
          <cell r="B57" t="str">
            <v>Entry-level disk-to-disk backup array</v>
          </cell>
        </row>
        <row r="58">
          <cell r="A58" t="str">
            <v>DtD2</v>
          </cell>
          <cell r="B58" t="str">
            <v>Midrange disk-to-disk backup array</v>
          </cell>
        </row>
        <row r="59">
          <cell r="A59" t="str">
            <v>DtD3</v>
          </cell>
          <cell r="B59" t="str">
            <v>Advanced disk-to-disk backup array</v>
          </cell>
        </row>
        <row r="61">
          <cell r="A61" t="str">
            <v>Tape automation</v>
          </cell>
        </row>
        <row r="63">
          <cell r="A63" t="str">
            <v>Item</v>
          </cell>
          <cell r="B63" t="str">
            <v>Profile</v>
          </cell>
        </row>
        <row r="64">
          <cell r="A64" t="str">
            <v>Lib1</v>
          </cell>
          <cell r="B64" t="str">
            <v>Entry-level tape library/autoloader</v>
          </cell>
        </row>
        <row r="65">
          <cell r="A65" t="str">
            <v>Lib2</v>
          </cell>
          <cell r="B65" t="str">
            <v>Midrange tape library</v>
          </cell>
        </row>
        <row r="66">
          <cell r="A66" t="str">
            <v>Lib3</v>
          </cell>
          <cell r="B66" t="str">
            <v>Advanced tape library</v>
          </cell>
        </row>
        <row r="68">
          <cell r="A68" t="str">
            <v>Backup software</v>
          </cell>
        </row>
        <row r="70">
          <cell r="A70" t="str">
            <v>Item</v>
          </cell>
          <cell r="B70" t="str">
            <v>Profile</v>
          </cell>
        </row>
        <row r="71">
          <cell r="A71" t="str">
            <v>SW_BU1</v>
          </cell>
          <cell r="B71" t="str">
            <v>Basic backup software</v>
          </cell>
        </row>
        <row r="72">
          <cell r="A72" t="str">
            <v>SW_BU2</v>
          </cell>
          <cell r="B72" t="str">
            <v>Advanced backup software</v>
          </cell>
        </row>
        <row r="74">
          <cell r="A74" t="str">
            <v>System management</v>
          </cell>
        </row>
        <row r="76">
          <cell r="A76" t="str">
            <v>Item</v>
          </cell>
          <cell r="B76" t="str">
            <v>Profile</v>
          </cell>
        </row>
        <row r="77">
          <cell r="A77" t="str">
            <v>Sys_Mgmt</v>
          </cell>
          <cell r="B77" t="str">
            <v>System management tools</v>
          </cell>
        </row>
        <row r="79">
          <cell r="A79" t="str">
            <v>Services: Bundled + Ad Hoc</v>
          </cell>
        </row>
        <row r="81">
          <cell r="A81" t="str">
            <v>Item/Profile</v>
          </cell>
        </row>
        <row r="82">
          <cell r="A82" t="str">
            <v>Needs analysis</v>
          </cell>
        </row>
        <row r="83">
          <cell r="A83" t="str">
            <v>Design</v>
          </cell>
        </row>
        <row r="84">
          <cell r="A84" t="str">
            <v>Consultation</v>
          </cell>
        </row>
        <row r="85">
          <cell r="A85" t="str">
            <v>Supply and delivery</v>
          </cell>
        </row>
        <row r="86">
          <cell r="A86" t="str">
            <v>Installation and configuration</v>
          </cell>
        </row>
        <row r="87">
          <cell r="A87" t="str">
            <v>Integration</v>
          </cell>
        </row>
        <row r="88">
          <cell r="A88" t="str">
            <v>Commissioning</v>
          </cell>
        </row>
        <row r="89">
          <cell r="A89" t="str">
            <v>Data migration</v>
          </cell>
        </row>
        <row r="90">
          <cell r="A90" t="str">
            <v>Training and familiarisation</v>
          </cell>
        </row>
        <row r="91">
          <cell r="A91" t="str">
            <v>Optimisation</v>
          </cell>
        </row>
        <row r="92">
          <cell r="A92" t="str">
            <v>Operations</v>
          </cell>
        </row>
        <row r="93">
          <cell r="A93" t="str">
            <v>System management</v>
          </cell>
        </row>
        <row r="94">
          <cell r="A94" t="str">
            <v>On-site tech resource</v>
          </cell>
        </row>
        <row r="95">
          <cell r="A95" t="str">
            <v>Support and maintenance</v>
          </cell>
        </row>
        <row r="96">
          <cell r="A96" t="str">
            <v>End-of-life services</v>
          </cell>
        </row>
        <row r="98">
          <cell r="A98" t="str">
            <v>*Glossary/Acronyms</v>
          </cell>
        </row>
        <row r="99">
          <cell r="A99" t="str">
            <v>ACPI</v>
          </cell>
          <cell r="B99" t="str">
            <v>Advanced Configuration and Power Interface</v>
          </cell>
        </row>
        <row r="100">
          <cell r="A100" t="str">
            <v>CPU</v>
          </cell>
          <cell r="B100" t="str">
            <v>Central Processing Unit</v>
          </cell>
        </row>
        <row r="101">
          <cell r="A101" t="str">
            <v>EC</v>
          </cell>
          <cell r="B101" t="str">
            <v>Erasure Code</v>
          </cell>
        </row>
        <row r="102">
          <cell r="A102" t="str">
            <v>ECC</v>
          </cell>
          <cell r="B102" t="str">
            <v>Error Correcting Code</v>
          </cell>
        </row>
        <row r="103">
          <cell r="A103" t="str">
            <v>ESM</v>
          </cell>
          <cell r="B103" t="str">
            <v>Enterprise System Management</v>
          </cell>
        </row>
        <row r="104">
          <cell r="A104" t="str">
            <v>IOPS</v>
          </cell>
          <cell r="B104" t="str">
            <v>I/Os per second</v>
          </cell>
        </row>
        <row r="105">
          <cell r="A105" t="str">
            <v>IPv4 / IPv6</v>
          </cell>
          <cell r="B105" t="str">
            <v>Internet Protocol version</v>
          </cell>
        </row>
        <row r="106">
          <cell r="A106" t="str">
            <v>JBOD</v>
          </cell>
          <cell r="B106" t="str">
            <v>Just a Bunch of Disks</v>
          </cell>
        </row>
        <row r="107">
          <cell r="A107" t="str">
            <v>MoA</v>
          </cell>
          <cell r="B107" t="str">
            <v>Memorandum of Agreement</v>
          </cell>
        </row>
        <row r="108">
          <cell r="A108" t="str">
            <v>MTBF</v>
          </cell>
          <cell r="B108" t="str">
            <v>Mean Time Before Failure: measured for entire system with all mandatory components</v>
          </cell>
        </row>
        <row r="109">
          <cell r="A109" t="str">
            <v>MTTR</v>
          </cell>
          <cell r="B109" t="str">
            <v>Mean Time To Repair: measured with engineer on-site with spares in-hand</v>
          </cell>
        </row>
        <row r="110">
          <cell r="A110" t="str">
            <v>NAS</v>
          </cell>
          <cell r="B110" t="str">
            <v>Network-Attached Storage</v>
          </cell>
        </row>
        <row r="111">
          <cell r="A111" t="str">
            <v>NIC</v>
          </cell>
          <cell r="B111" t="str">
            <v>Network Interface Card</v>
          </cell>
        </row>
        <row r="112">
          <cell r="A112" t="str">
            <v>NVMe</v>
          </cell>
          <cell r="B112" t="str">
            <v>Non-Volatile Memory Express</v>
          </cell>
        </row>
        <row r="113">
          <cell r="A113" t="str">
            <v>NVMEoF</v>
          </cell>
          <cell r="B113" t="str">
            <v>NVMe over Fabric</v>
          </cell>
        </row>
        <row r="114">
          <cell r="A114" t="str">
            <v>PCI</v>
          </cell>
          <cell r="B114" t="str">
            <v>Peripheral Component Interconnect</v>
          </cell>
        </row>
        <row r="115">
          <cell r="A115" t="str">
            <v>PCIe</v>
          </cell>
          <cell r="B115" t="str">
            <v>PCI Express</v>
          </cell>
        </row>
        <row r="116">
          <cell r="A116" t="str">
            <v>RAID</v>
          </cell>
          <cell r="B116" t="str">
            <v>Redundant Array of Inexpensive Disks</v>
          </cell>
        </row>
        <row r="117">
          <cell r="A117" t="str">
            <v>RAS</v>
          </cell>
          <cell r="B117" t="str">
            <v>Reliability, Availability and Serviceability</v>
          </cell>
        </row>
        <row r="118">
          <cell r="A118" t="str">
            <v>RoCE</v>
          </cell>
          <cell r="B118" t="str">
            <v>RDMA over Converged Ethernet</v>
          </cell>
        </row>
        <row r="119">
          <cell r="A119" t="str">
            <v>SAN</v>
          </cell>
          <cell r="B119" t="str">
            <v>Storage Area Network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3"/>
  <sheetViews>
    <sheetView showGridLines="0" tabSelected="1" zoomScaleNormal="100" workbookViewId="0"/>
  </sheetViews>
  <sheetFormatPr defaultRowHeight="12.75"/>
  <cols>
    <col min="1" max="1" width="19.140625" customWidth="1"/>
    <col min="2" max="6" width="16.85546875" customWidth="1"/>
  </cols>
  <sheetData>
    <row r="1" spans="1:6" s="3" customFormat="1" ht="20.25">
      <c r="A1" s="1" t="s">
        <v>0</v>
      </c>
      <c r="B1" s="2"/>
      <c r="F1" s="4" t="str">
        <f ca="1">"Date: "&amp;TEXT(NOW(),"yyyy-mm-dd")</f>
        <v>Date: 2025-07-03</v>
      </c>
    </row>
    <row r="2" spans="1:6" ht="42">
      <c r="A2" s="46" t="s">
        <v>153</v>
      </c>
      <c r="B2" s="5"/>
      <c r="C2" s="5"/>
      <c r="D2" s="5"/>
      <c r="E2" s="5"/>
      <c r="F2" s="6" t="str">
        <f>"Items: "&amp;COUNTA(19:19,43:43,68:68,79:79,97:97,112:112,125:125,134:134)</f>
        <v>Items: 24</v>
      </c>
    </row>
    <row r="3" spans="1:6">
      <c r="D3" s="5"/>
      <c r="E3" s="5"/>
    </row>
    <row r="4" spans="1:6" ht="15">
      <c r="A4" s="48" t="s">
        <v>154</v>
      </c>
      <c r="B4" s="5"/>
      <c r="C4" s="5"/>
    </row>
    <row r="5" spans="1:6">
      <c r="A5" s="5"/>
      <c r="B5" s="5"/>
      <c r="C5" s="5"/>
    </row>
    <row r="6" spans="1:6">
      <c r="A6" s="49" t="s">
        <v>155</v>
      </c>
      <c r="B6" s="49"/>
      <c r="C6" s="49"/>
      <c r="D6" s="50"/>
      <c r="E6" s="50"/>
    </row>
    <row r="7" spans="1:6">
      <c r="A7" s="5"/>
      <c r="B7" s="5"/>
      <c r="C7" s="5"/>
    </row>
    <row r="8" spans="1:6">
      <c r="A8" s="51" t="s">
        <v>157</v>
      </c>
    </row>
    <row r="9" spans="1:6">
      <c r="A9" s="51" t="s">
        <v>158</v>
      </c>
    </row>
    <row r="10" spans="1:6">
      <c r="A10" s="51" t="s">
        <v>159</v>
      </c>
    </row>
    <row r="11" spans="1:6">
      <c r="A11" s="51" t="s">
        <v>160</v>
      </c>
    </row>
    <row r="12" spans="1:6">
      <c r="A12" s="5"/>
      <c r="B12" s="5"/>
      <c r="C12" s="5"/>
    </row>
    <row r="13" spans="1:6">
      <c r="A13" s="52" t="s">
        <v>156</v>
      </c>
      <c r="B13" s="5"/>
      <c r="C13" s="5"/>
    </row>
    <row r="15" spans="1:6" ht="20.25">
      <c r="A15" s="7" t="s">
        <v>1</v>
      </c>
    </row>
    <row r="16" spans="1:6">
      <c r="A16" s="8"/>
    </row>
    <row r="17" spans="1:6" ht="17.25">
      <c r="A17" s="9" t="s">
        <v>2</v>
      </c>
    </row>
    <row r="18" spans="1:6">
      <c r="A18" s="8"/>
      <c r="D18" s="8"/>
    </row>
    <row r="19" spans="1:6">
      <c r="A19" s="8"/>
      <c r="B19" s="10" t="s">
        <v>3</v>
      </c>
      <c r="C19" s="10" t="s">
        <v>4</v>
      </c>
      <c r="D19" s="10" t="s">
        <v>5</v>
      </c>
      <c r="E19" s="10" t="s">
        <v>6</v>
      </c>
      <c r="F19" s="10" t="s">
        <v>7</v>
      </c>
    </row>
    <row r="20" spans="1:6" ht="25.5">
      <c r="A20" s="11" t="s">
        <v>8</v>
      </c>
      <c r="B20" s="12" t="str">
        <f>VLOOKUP(B19,[1]Profiles!$A$8:$B$119,2,FALSE)</f>
        <v>1-socket server</v>
      </c>
      <c r="C20" s="12" t="str">
        <f>VLOOKUP(C19,[1]Profiles!$A$8:$B$119,2,FALSE)</f>
        <v>Basic 2-socket server</v>
      </c>
      <c r="D20" s="12" t="str">
        <f>VLOOKUP(D19,[1]Profiles!$A$8:$B$119,2,FALSE)</f>
        <v>Advanced 2-socket server</v>
      </c>
      <c r="E20" s="12" t="str">
        <f>VLOOKUP(E19,[1]Profiles!$A$8:$B$119,2,FALSE)</f>
        <v>Advanced 4-socket server</v>
      </c>
      <c r="F20" s="12" t="str">
        <f>VLOOKUP(F19,[1]Profiles!$A$8:$B$119,2,FALSE)</f>
        <v>Advanced 8-socket server</v>
      </c>
    </row>
    <row r="21" spans="1:6" ht="25.5">
      <c r="A21" s="11" t="s">
        <v>9</v>
      </c>
      <c r="B21" s="13" t="s">
        <v>10</v>
      </c>
      <c r="C21" s="13"/>
      <c r="D21" s="13"/>
      <c r="E21" s="13" t="s">
        <v>11</v>
      </c>
      <c r="F21" s="13" t="s">
        <v>12</v>
      </c>
    </row>
    <row r="22" spans="1:6" ht="27">
      <c r="A22" s="14" t="s">
        <v>13</v>
      </c>
      <c r="B22" s="15">
        <v>0</v>
      </c>
      <c r="C22" s="16" t="s">
        <v>14</v>
      </c>
      <c r="D22" s="17" t="s">
        <v>15</v>
      </c>
      <c r="E22" s="17" t="s">
        <v>16</v>
      </c>
      <c r="F22" s="17" t="s">
        <v>17</v>
      </c>
    </row>
    <row r="23" spans="1:6">
      <c r="A23" s="11" t="s">
        <v>18</v>
      </c>
      <c r="B23" s="16" t="s">
        <v>19</v>
      </c>
      <c r="C23" s="18" t="s">
        <v>20</v>
      </c>
      <c r="D23" s="19"/>
      <c r="E23" s="18"/>
      <c r="F23" s="18"/>
    </row>
    <row r="24" spans="1:6" ht="27">
      <c r="A24" s="20" t="s">
        <v>21</v>
      </c>
      <c r="B24" s="16" t="s">
        <v>22</v>
      </c>
      <c r="C24" s="16" t="s">
        <v>23</v>
      </c>
      <c r="D24" s="13" t="s">
        <v>24</v>
      </c>
      <c r="E24" s="13" t="s">
        <v>25</v>
      </c>
      <c r="F24" s="13" t="s">
        <v>26</v>
      </c>
    </row>
    <row r="25" spans="1:6">
      <c r="A25" s="11" t="s">
        <v>27</v>
      </c>
      <c r="B25" s="13" t="s">
        <v>28</v>
      </c>
      <c r="C25" s="13"/>
      <c r="D25" s="13" t="s">
        <v>29</v>
      </c>
      <c r="E25" s="13"/>
      <c r="F25" s="13"/>
    </row>
    <row r="26" spans="1:6" ht="25.5">
      <c r="A26" s="11" t="s">
        <v>30</v>
      </c>
      <c r="B26" s="17" t="s">
        <v>31</v>
      </c>
      <c r="C26" s="17"/>
      <c r="D26" s="13" t="s">
        <v>32</v>
      </c>
      <c r="E26" s="13"/>
      <c r="F26" s="13"/>
    </row>
    <row r="27" spans="1:6">
      <c r="A27" s="21" t="s">
        <v>33</v>
      </c>
      <c r="B27" s="22" t="s">
        <v>34</v>
      </c>
      <c r="C27" s="16" t="s">
        <v>35</v>
      </c>
      <c r="D27" s="16" t="s">
        <v>36</v>
      </c>
      <c r="E27" s="18"/>
      <c r="F27" s="18"/>
    </row>
    <row r="28" spans="1:6">
      <c r="A28" s="11" t="s">
        <v>37</v>
      </c>
      <c r="B28" s="13" t="s">
        <v>38</v>
      </c>
      <c r="C28" s="13" t="s">
        <v>39</v>
      </c>
      <c r="D28" s="13" t="s">
        <v>40</v>
      </c>
      <c r="E28" s="13"/>
      <c r="F28" s="13"/>
    </row>
    <row r="29" spans="1:6">
      <c r="A29" s="11" t="s">
        <v>41</v>
      </c>
      <c r="B29" s="13" t="s">
        <v>42</v>
      </c>
      <c r="C29" s="13"/>
      <c r="D29" s="13"/>
      <c r="E29" s="13"/>
      <c r="F29" s="13"/>
    </row>
    <row r="30" spans="1:6">
      <c r="A30" s="14" t="s">
        <v>43</v>
      </c>
      <c r="B30" s="13" t="s">
        <v>44</v>
      </c>
      <c r="C30" s="13"/>
      <c r="D30" s="13" t="s">
        <v>45</v>
      </c>
      <c r="E30" s="13"/>
      <c r="F30" s="13"/>
    </row>
    <row r="31" spans="1:6">
      <c r="A31" s="11" t="s">
        <v>46</v>
      </c>
      <c r="B31" s="13" t="s">
        <v>47</v>
      </c>
      <c r="C31" s="13"/>
      <c r="D31" s="13"/>
      <c r="E31" s="13"/>
      <c r="F31" s="13"/>
    </row>
    <row r="32" spans="1:6" ht="25.5">
      <c r="A32" s="11" t="s">
        <v>48</v>
      </c>
      <c r="B32" s="17" t="s">
        <v>49</v>
      </c>
      <c r="C32" s="17" t="s">
        <v>50</v>
      </c>
      <c r="D32" s="13"/>
      <c r="E32" s="13"/>
      <c r="F32" s="13"/>
    </row>
    <row r="33" spans="1:6">
      <c r="A33" s="20" t="s">
        <v>51</v>
      </c>
      <c r="B33" s="13" t="s">
        <v>52</v>
      </c>
      <c r="C33" s="13"/>
      <c r="D33" s="13"/>
      <c r="E33" s="13"/>
      <c r="F33" s="13"/>
    </row>
    <row r="34" spans="1:6">
      <c r="A34" s="23"/>
      <c r="B34" s="23"/>
      <c r="C34" s="23"/>
      <c r="D34" s="23"/>
      <c r="E34" s="24"/>
      <c r="F34" s="24"/>
    </row>
    <row r="40" spans="1:6">
      <c r="A40" s="23"/>
      <c r="B40" s="23"/>
      <c r="C40" s="23"/>
      <c r="D40" s="23"/>
      <c r="E40" s="24"/>
      <c r="F40" s="24"/>
    </row>
    <row r="41" spans="1:6" ht="15">
      <c r="A41" s="9" t="s">
        <v>53</v>
      </c>
      <c r="B41" s="23"/>
      <c r="C41" s="23"/>
      <c r="D41" s="23"/>
      <c r="E41" s="25"/>
      <c r="F41" s="25"/>
    </row>
    <row r="42" spans="1:6">
      <c r="A42" s="23"/>
      <c r="B42" s="25"/>
      <c r="C42" s="25"/>
      <c r="E42" s="25"/>
      <c r="F42" s="25"/>
    </row>
    <row r="43" spans="1:6">
      <c r="A43" s="23"/>
      <c r="B43" s="10" t="s">
        <v>54</v>
      </c>
      <c r="C43" s="10" t="s">
        <v>55</v>
      </c>
      <c r="D43" s="10" t="s">
        <v>56</v>
      </c>
      <c r="E43" s="25"/>
      <c r="F43" s="25"/>
    </row>
    <row r="44" spans="1:6" ht="25.5">
      <c r="A44" s="11" t="s">
        <v>8</v>
      </c>
      <c r="B44" s="12" t="str">
        <f>VLOOKUP(B43,[1]Profiles!$A$8:$B$119,2,FALSE)</f>
        <v>Blade server chassis</v>
      </c>
      <c r="C44" s="12" t="str">
        <f>VLOOKUP(C43,[1]Profiles!$A$8:$B$119,2,FALSE)</f>
        <v>2-socket blade server</v>
      </c>
      <c r="D44" s="12" t="str">
        <f>VLOOKUP(D43,[1]Profiles!$A$8:$B$119,2,FALSE)</f>
        <v>4-socket blade server</v>
      </c>
      <c r="E44" s="25"/>
      <c r="F44" s="25"/>
    </row>
    <row r="45" spans="1:6" ht="14.25">
      <c r="A45" s="11" t="s">
        <v>57</v>
      </c>
      <c r="B45" s="13" t="s">
        <v>58</v>
      </c>
      <c r="C45" s="13" t="s">
        <v>10</v>
      </c>
      <c r="D45" s="13"/>
      <c r="E45" s="26"/>
      <c r="F45" s="27"/>
    </row>
    <row r="46" spans="1:6" ht="27">
      <c r="A46" s="11" t="s">
        <v>59</v>
      </c>
      <c r="B46" s="13" t="s">
        <v>58</v>
      </c>
      <c r="C46" s="17" t="s">
        <v>15</v>
      </c>
      <c r="D46" s="17" t="s">
        <v>16</v>
      </c>
      <c r="E46" s="26"/>
      <c r="F46" s="27"/>
    </row>
    <row r="47" spans="1:6">
      <c r="A47" s="11" t="s">
        <v>18</v>
      </c>
      <c r="B47" s="13" t="s">
        <v>58</v>
      </c>
      <c r="C47" s="16" t="s">
        <v>20</v>
      </c>
      <c r="D47" s="18"/>
      <c r="E47" s="27"/>
      <c r="F47" s="27"/>
    </row>
    <row r="48" spans="1:6" ht="27">
      <c r="A48" s="20" t="s">
        <v>60</v>
      </c>
      <c r="B48" s="33"/>
      <c r="C48" s="33" t="s">
        <v>24</v>
      </c>
      <c r="D48" s="33" t="s">
        <v>25</v>
      </c>
      <c r="E48" s="27"/>
      <c r="F48" s="27"/>
    </row>
    <row r="49" spans="1:6" ht="14.25">
      <c r="A49" s="11" t="s">
        <v>61</v>
      </c>
      <c r="B49" s="33" t="s">
        <v>58</v>
      </c>
      <c r="C49" s="33" t="s">
        <v>62</v>
      </c>
      <c r="D49" s="33"/>
      <c r="E49" s="27"/>
      <c r="F49" s="27"/>
    </row>
    <row r="50" spans="1:6" ht="25.5">
      <c r="A50" s="21" t="s">
        <v>63</v>
      </c>
      <c r="B50" s="40" t="s">
        <v>64</v>
      </c>
      <c r="C50" s="40" t="s">
        <v>36</v>
      </c>
      <c r="D50" s="40"/>
      <c r="E50" s="27"/>
      <c r="F50" s="27"/>
    </row>
    <row r="51" spans="1:6">
      <c r="A51" s="11" t="s">
        <v>65</v>
      </c>
      <c r="B51" s="33" t="s">
        <v>66</v>
      </c>
      <c r="C51" s="33" t="s">
        <v>58</v>
      </c>
      <c r="D51" s="33"/>
      <c r="E51" s="27"/>
      <c r="F51" s="27"/>
    </row>
    <row r="52" spans="1:6">
      <c r="A52" s="21" t="s">
        <v>41</v>
      </c>
      <c r="B52" s="33" t="s">
        <v>67</v>
      </c>
      <c r="C52" s="33"/>
      <c r="D52" s="33"/>
      <c r="E52" s="26"/>
      <c r="F52" s="26"/>
    </row>
    <row r="53" spans="1:6">
      <c r="A53" s="14" t="s">
        <v>43</v>
      </c>
      <c r="B53" s="13" t="s">
        <v>44</v>
      </c>
      <c r="C53" s="13"/>
      <c r="D53" s="13"/>
      <c r="E53" s="26"/>
      <c r="F53" s="26"/>
    </row>
    <row r="54" spans="1:6">
      <c r="A54" s="11" t="s">
        <v>46</v>
      </c>
      <c r="B54" s="13" t="s">
        <v>47</v>
      </c>
      <c r="C54" s="13"/>
      <c r="D54" s="13"/>
      <c r="F54" s="27"/>
    </row>
    <row r="55" spans="1:6">
      <c r="A55" s="28" t="s">
        <v>68</v>
      </c>
      <c r="B55" s="13" t="s">
        <v>69</v>
      </c>
      <c r="C55" s="13" t="s">
        <v>58</v>
      </c>
      <c r="D55" s="13"/>
      <c r="E55" s="26"/>
      <c r="F55" s="26"/>
    </row>
    <row r="56" spans="1:6" ht="25.5">
      <c r="A56" s="11" t="s">
        <v>48</v>
      </c>
      <c r="B56" s="13" t="s">
        <v>58</v>
      </c>
      <c r="C56" s="17" t="s">
        <v>50</v>
      </c>
      <c r="D56" s="13"/>
      <c r="E56" s="27"/>
      <c r="F56" s="27"/>
    </row>
    <row r="57" spans="1:6">
      <c r="A57" s="20" t="s">
        <v>51</v>
      </c>
      <c r="B57" s="13" t="s">
        <v>52</v>
      </c>
      <c r="C57" s="13"/>
      <c r="D57" s="13"/>
    </row>
    <row r="58" spans="1:6">
      <c r="A58" s="29"/>
      <c r="B58" s="29"/>
      <c r="C58" s="29"/>
      <c r="D58" s="29"/>
    </row>
    <row r="59" spans="1:6">
      <c r="B59" s="29"/>
      <c r="C59" s="29"/>
      <c r="D59" s="29"/>
      <c r="E59" s="30"/>
      <c r="F59" s="30"/>
    </row>
    <row r="60" spans="1:6">
      <c r="B60" s="31"/>
      <c r="C60" s="31"/>
      <c r="D60" s="31"/>
      <c r="E60" s="32"/>
      <c r="F60" s="32"/>
    </row>
    <row r="61" spans="1:6">
      <c r="B61" s="23"/>
      <c r="C61" s="23"/>
      <c r="D61" s="23"/>
      <c r="E61" s="24"/>
      <c r="F61" s="32"/>
    </row>
    <row r="62" spans="1:6">
      <c r="B62" s="23"/>
      <c r="C62" s="23"/>
      <c r="D62" s="23"/>
      <c r="E62" s="24"/>
      <c r="F62" s="32"/>
    </row>
    <row r="63" spans="1:6">
      <c r="B63" s="23"/>
      <c r="C63" s="23"/>
      <c r="D63" s="23"/>
      <c r="E63" s="24"/>
      <c r="F63" s="32"/>
    </row>
    <row r="64" spans="1:6" ht="20.25">
      <c r="A64" s="7" t="s">
        <v>70</v>
      </c>
      <c r="B64" s="23"/>
      <c r="C64" s="23"/>
      <c r="D64" s="23"/>
      <c r="E64" s="24"/>
      <c r="F64" s="24"/>
    </row>
    <row r="65" spans="1:6">
      <c r="A65" s="23"/>
      <c r="B65" s="25"/>
      <c r="C65" s="25"/>
      <c r="D65" s="23"/>
      <c r="E65" s="24"/>
      <c r="F65" s="24"/>
    </row>
    <row r="66" spans="1:6" ht="15">
      <c r="A66" s="9" t="s">
        <v>71</v>
      </c>
      <c r="E66" s="24"/>
    </row>
    <row r="67" spans="1:6">
      <c r="A67" s="23"/>
      <c r="B67" s="25"/>
      <c r="C67" s="25"/>
      <c r="E67" s="24"/>
      <c r="F67" s="24"/>
    </row>
    <row r="68" spans="1:6">
      <c r="A68" s="23"/>
      <c r="B68" s="10" t="s">
        <v>72</v>
      </c>
      <c r="C68" s="10" t="s">
        <v>73</v>
      </c>
      <c r="D68" s="10" t="s">
        <v>74</v>
      </c>
      <c r="F68" s="25"/>
    </row>
    <row r="69" spans="1:6" ht="38.25">
      <c r="A69" s="11" t="s">
        <v>8</v>
      </c>
      <c r="B69" s="12" t="str">
        <f>VLOOKUP(B68,[1]Profiles!$A$8:$B$119,2,FALSE)</f>
        <v>Basic storage array</v>
      </c>
      <c r="C69" s="12" t="str">
        <f>VLOOKUP(C68,[1]Profiles!$A$8:$B$119,2,FALSE)</f>
        <v>Direct-attached storage (DAS) array</v>
      </c>
      <c r="D69" s="12" t="str">
        <f>VLOOKUP(D68,[1]Profiles!$A$8:$B$119,2,FALSE)</f>
        <v>Intelligent direct-attached storage (DAS) array</v>
      </c>
      <c r="F69" s="25"/>
    </row>
    <row r="70" spans="1:6" ht="25.5">
      <c r="A70" s="11" t="s">
        <v>75</v>
      </c>
      <c r="B70" s="13" t="s">
        <v>76</v>
      </c>
      <c r="C70" s="13" t="s">
        <v>77</v>
      </c>
      <c r="D70" s="13" t="s">
        <v>78</v>
      </c>
      <c r="F70" s="25"/>
    </row>
    <row r="71" spans="1:6" ht="51">
      <c r="A71" s="14" t="s">
        <v>79</v>
      </c>
      <c r="B71" s="13" t="s">
        <v>80</v>
      </c>
      <c r="C71" s="13" t="s">
        <v>81</v>
      </c>
      <c r="D71" s="13" t="s">
        <v>82</v>
      </c>
      <c r="E71" s="25"/>
      <c r="F71" s="25"/>
    </row>
    <row r="72" spans="1:6">
      <c r="A72" s="11" t="s">
        <v>83</v>
      </c>
      <c r="B72" s="13" t="s">
        <v>84</v>
      </c>
      <c r="C72" s="13" t="s">
        <v>85</v>
      </c>
      <c r="D72" s="13"/>
      <c r="E72" s="25"/>
      <c r="F72" s="25"/>
    </row>
    <row r="73" spans="1:6">
      <c r="A73" s="11" t="s">
        <v>86</v>
      </c>
      <c r="B73" s="33" t="s">
        <v>38</v>
      </c>
      <c r="C73" s="33"/>
      <c r="D73" s="13" t="s">
        <v>87</v>
      </c>
      <c r="E73" s="25"/>
      <c r="F73" s="25"/>
    </row>
    <row r="74" spans="1:6" ht="25.5">
      <c r="A74" s="11" t="s">
        <v>48</v>
      </c>
      <c r="B74" s="13" t="s">
        <v>88</v>
      </c>
      <c r="C74" s="13" t="s">
        <v>89</v>
      </c>
      <c r="D74" s="13"/>
    </row>
    <row r="75" spans="1:6" ht="38.25">
      <c r="A75" s="20" t="s">
        <v>51</v>
      </c>
      <c r="B75" s="13" t="s">
        <v>90</v>
      </c>
      <c r="C75" s="13" t="s">
        <v>52</v>
      </c>
      <c r="D75" s="13"/>
    </row>
    <row r="76" spans="1:6">
      <c r="A76" s="24"/>
      <c r="B76" s="24"/>
      <c r="C76" s="24"/>
    </row>
    <row r="77" spans="1:6" ht="15">
      <c r="A77" s="9" t="s">
        <v>91</v>
      </c>
      <c r="C77" s="23"/>
      <c r="D77" s="23"/>
      <c r="E77" s="24"/>
      <c r="F77" s="24"/>
    </row>
    <row r="78" spans="1:6">
      <c r="A78" s="23"/>
      <c r="B78" s="25"/>
      <c r="C78" s="25"/>
      <c r="D78" s="23"/>
    </row>
    <row r="79" spans="1:6">
      <c r="A79" s="23"/>
      <c r="B79" s="10" t="s">
        <v>92</v>
      </c>
      <c r="C79" s="10" t="s">
        <v>93</v>
      </c>
      <c r="D79" s="10" t="s">
        <v>94</v>
      </c>
      <c r="E79" s="10" t="s">
        <v>95</v>
      </c>
    </row>
    <row r="80" spans="1:6" ht="38.25">
      <c r="A80" s="11" t="s">
        <v>8</v>
      </c>
      <c r="B80" s="12" t="str">
        <f>VLOOKUP(B79,[1]Profiles!$A$8:$B$119,2,FALSE)</f>
        <v>Entry-level intelligent shared storage array</v>
      </c>
      <c r="C80" s="12" t="str">
        <f>VLOOKUP(C79,[1]Profiles!$A$8:$B$119,2,FALSE)</f>
        <v>Midrange intelligent shared storage array</v>
      </c>
      <c r="D80" s="12" t="str">
        <f>VLOOKUP(D79,[1]Profiles!$A$8:$B$119,2,FALSE)</f>
        <v>Advanced intelligent shared storage array</v>
      </c>
      <c r="E80" s="12" t="str">
        <f>VLOOKUP(E79,[1]Profiles!$A$8:$B$119,2,FALSE)</f>
        <v>Intelligent shared storage controller/front end</v>
      </c>
    </row>
    <row r="81" spans="1:6" ht="14.25">
      <c r="A81" s="11" t="s">
        <v>96</v>
      </c>
      <c r="B81" s="33" t="s">
        <v>97</v>
      </c>
      <c r="C81" s="33"/>
      <c r="D81" s="33"/>
      <c r="E81" s="33"/>
    </row>
    <row r="82" spans="1:6" ht="25.5">
      <c r="A82" s="11" t="s">
        <v>98</v>
      </c>
      <c r="B82" s="33" t="s">
        <v>99</v>
      </c>
      <c r="C82" s="33" t="s">
        <v>100</v>
      </c>
      <c r="D82" s="33"/>
      <c r="E82" s="33"/>
    </row>
    <row r="83" spans="1:6" ht="38.25">
      <c r="A83" s="14" t="s">
        <v>79</v>
      </c>
      <c r="B83" s="13" t="s">
        <v>101</v>
      </c>
      <c r="C83" s="13" t="s">
        <v>102</v>
      </c>
      <c r="D83" s="13"/>
      <c r="E83" s="13"/>
    </row>
    <row r="84" spans="1:6" ht="38.25">
      <c r="A84" s="11" t="s">
        <v>83</v>
      </c>
      <c r="B84" s="13" t="s">
        <v>103</v>
      </c>
      <c r="C84" s="18" t="s">
        <v>104</v>
      </c>
      <c r="D84" s="18"/>
      <c r="E84" s="13" t="s">
        <v>58</v>
      </c>
    </row>
    <row r="85" spans="1:6">
      <c r="A85" s="14" t="s">
        <v>86</v>
      </c>
      <c r="B85" s="13" t="s">
        <v>87</v>
      </c>
      <c r="C85" s="13"/>
      <c r="D85" s="13"/>
      <c r="E85" s="13"/>
    </row>
    <row r="86" spans="1:6">
      <c r="A86" s="11" t="s">
        <v>48</v>
      </c>
      <c r="B86" s="13" t="s">
        <v>89</v>
      </c>
      <c r="C86" s="13"/>
      <c r="D86" s="13"/>
      <c r="E86" s="13"/>
    </row>
    <row r="87" spans="1:6">
      <c r="A87" s="11" t="s">
        <v>41</v>
      </c>
      <c r="B87" s="13" t="s">
        <v>105</v>
      </c>
      <c r="C87" s="13"/>
      <c r="D87" s="13"/>
      <c r="E87" s="13"/>
    </row>
    <row r="88" spans="1:6">
      <c r="A88" s="20" t="s">
        <v>51</v>
      </c>
      <c r="B88" s="13" t="s">
        <v>52</v>
      </c>
      <c r="C88" s="13"/>
      <c r="D88" s="13"/>
      <c r="E88" s="13"/>
    </row>
    <row r="89" spans="1:6">
      <c r="A89" s="24"/>
      <c r="B89" s="24"/>
      <c r="C89" s="24"/>
      <c r="D89" s="24"/>
      <c r="E89" s="24"/>
    </row>
    <row r="90" spans="1:6">
      <c r="B90" s="23"/>
      <c r="C90" s="23"/>
      <c r="D90" s="23"/>
      <c r="E90" s="24"/>
      <c r="F90" s="24"/>
    </row>
    <row r="91" spans="1:6">
      <c r="B91" s="23"/>
      <c r="C91" s="23"/>
      <c r="D91" s="23"/>
      <c r="E91" s="24"/>
      <c r="F91" s="24"/>
    </row>
    <row r="92" spans="1:6">
      <c r="A92" s="24"/>
      <c r="B92" s="24"/>
      <c r="C92" s="24"/>
      <c r="D92" s="24"/>
      <c r="E92" s="24"/>
      <c r="F92" s="24"/>
    </row>
    <row r="93" spans="1:6" s="35" customFormat="1" ht="20.25">
      <c r="A93" s="7" t="s">
        <v>106</v>
      </c>
      <c r="B93" s="34"/>
      <c r="C93" s="34"/>
      <c r="D93" s="34"/>
      <c r="E93" s="34"/>
      <c r="F93" s="24"/>
    </row>
    <row r="94" spans="1:6" s="35" customFormat="1">
      <c r="A94" s="34"/>
      <c r="B94" s="34"/>
      <c r="C94" s="34"/>
      <c r="D94" s="34"/>
      <c r="E94" s="34"/>
      <c r="F94" s="24"/>
    </row>
    <row r="95" spans="1:6" ht="15">
      <c r="A95" s="9" t="s">
        <v>107</v>
      </c>
      <c r="B95" s="36"/>
      <c r="C95" s="36"/>
      <c r="D95" s="23"/>
      <c r="E95" s="24"/>
      <c r="F95" s="24"/>
    </row>
    <row r="96" spans="1:6">
      <c r="A96" s="36"/>
      <c r="B96" s="37"/>
      <c r="C96" s="37"/>
      <c r="D96" s="23"/>
      <c r="E96" s="24"/>
    </row>
    <row r="97" spans="1:5">
      <c r="A97" s="36"/>
      <c r="B97" s="10" t="s">
        <v>108</v>
      </c>
      <c r="C97" s="10" t="s">
        <v>109</v>
      </c>
      <c r="D97" s="10" t="s">
        <v>110</v>
      </c>
    </row>
    <row r="98" spans="1:5" ht="25.5">
      <c r="A98" s="20" t="s">
        <v>8</v>
      </c>
      <c r="B98" s="12" t="str">
        <f>VLOOKUP(B97,[1]Profiles!$A$8:$B$119,2,FALSE)</f>
        <v>Entry-level disk-to-disk backup array</v>
      </c>
      <c r="C98" s="12" t="str">
        <f>VLOOKUP(C97,[1]Profiles!$A$8:$B$119,2,FALSE)</f>
        <v>Midrange disk-to-disk backup array</v>
      </c>
      <c r="D98" s="12" t="str">
        <f>VLOOKUP(D97,[1]Profiles!$A$8:$B$119,2,FALSE)</f>
        <v>Advanced disk-to-disk backup array</v>
      </c>
    </row>
    <row r="99" spans="1:5" ht="14.25">
      <c r="A99" s="38" t="s">
        <v>111</v>
      </c>
      <c r="B99" s="47" t="s">
        <v>112</v>
      </c>
      <c r="C99" s="47" t="s">
        <v>113</v>
      </c>
      <c r="D99" s="47" t="s">
        <v>114</v>
      </c>
    </row>
    <row r="100" spans="1:5">
      <c r="A100" s="20" t="s">
        <v>115</v>
      </c>
      <c r="B100" s="33" t="s">
        <v>116</v>
      </c>
      <c r="C100" s="17"/>
      <c r="D100" s="17"/>
    </row>
    <row r="101" spans="1:5">
      <c r="A101" s="20" t="s">
        <v>63</v>
      </c>
      <c r="B101" s="17" t="s">
        <v>117</v>
      </c>
      <c r="C101" s="17"/>
      <c r="D101" s="17"/>
    </row>
    <row r="102" spans="1:5" ht="38.25">
      <c r="A102" s="11" t="s">
        <v>79</v>
      </c>
      <c r="B102" s="33" t="s">
        <v>118</v>
      </c>
      <c r="C102" s="33"/>
      <c r="D102" s="33" t="s">
        <v>119</v>
      </c>
    </row>
    <row r="103" spans="1:5" ht="25.5">
      <c r="A103" s="11" t="s">
        <v>120</v>
      </c>
      <c r="B103" s="33" t="s">
        <v>121</v>
      </c>
      <c r="C103" s="33"/>
      <c r="D103" s="33"/>
    </row>
    <row r="104" spans="1:5">
      <c r="A104" s="11" t="s">
        <v>41</v>
      </c>
      <c r="B104" s="33" t="s">
        <v>105</v>
      </c>
      <c r="C104" s="33"/>
      <c r="D104" s="33"/>
    </row>
    <row r="105" spans="1:5">
      <c r="A105" s="11" t="s">
        <v>51</v>
      </c>
      <c r="B105" s="33" t="s">
        <v>52</v>
      </c>
      <c r="C105" s="33"/>
      <c r="D105" s="33"/>
    </row>
    <row r="106" spans="1:5">
      <c r="A106" s="24"/>
      <c r="B106" s="24"/>
      <c r="C106" s="24"/>
      <c r="D106" s="24"/>
    </row>
    <row r="107" spans="1:5">
      <c r="B107" s="23"/>
      <c r="C107" s="23"/>
      <c r="D107" s="23"/>
      <c r="E107" s="24"/>
    </row>
    <row r="108" spans="1:5">
      <c r="B108" s="23"/>
      <c r="C108" s="23"/>
      <c r="D108" s="23"/>
      <c r="E108" s="24"/>
    </row>
    <row r="109" spans="1:5">
      <c r="A109" s="24"/>
      <c r="B109" s="24"/>
      <c r="C109" s="24"/>
      <c r="D109" s="24"/>
      <c r="E109" s="24"/>
    </row>
    <row r="110" spans="1:5" ht="15">
      <c r="A110" s="9" t="s">
        <v>122</v>
      </c>
      <c r="C110" s="23"/>
      <c r="D110" s="24"/>
      <c r="E110" s="24"/>
    </row>
    <row r="111" spans="1:5">
      <c r="A111" s="23"/>
      <c r="C111" s="39"/>
      <c r="D111" s="23"/>
      <c r="E111" s="24"/>
    </row>
    <row r="112" spans="1:5">
      <c r="A112" s="23"/>
      <c r="B112" s="10" t="s">
        <v>123</v>
      </c>
      <c r="C112" s="10" t="s">
        <v>124</v>
      </c>
      <c r="D112" s="10" t="s">
        <v>125</v>
      </c>
    </row>
    <row r="113" spans="1:6" ht="25.5">
      <c r="A113" s="11" t="s">
        <v>8</v>
      </c>
      <c r="B113" s="12" t="str">
        <f>VLOOKUP(B112,[1]Profiles!$A$8:$B$119,2,FALSE)</f>
        <v>Entry-level tape library/autoloader</v>
      </c>
      <c r="C113" s="12" t="str">
        <f>VLOOKUP(C112,[1]Profiles!$A$8:$B$119,2,FALSE)</f>
        <v>Midrange tape library</v>
      </c>
      <c r="D113" s="12" t="str">
        <f>VLOOKUP(D112,[1]Profiles!$A$8:$B$119,2,FALSE)</f>
        <v>Advanced tape library</v>
      </c>
    </row>
    <row r="114" spans="1:6">
      <c r="A114" s="23" t="s">
        <v>126</v>
      </c>
      <c r="B114" s="40" t="s">
        <v>127</v>
      </c>
      <c r="C114" s="16" t="s">
        <v>128</v>
      </c>
      <c r="D114" s="16"/>
    </row>
    <row r="115" spans="1:6">
      <c r="A115" s="23" t="s">
        <v>129</v>
      </c>
      <c r="B115" s="13">
        <v>1</v>
      </c>
      <c r="C115" s="41" t="s">
        <v>130</v>
      </c>
      <c r="D115" s="41" t="s">
        <v>131</v>
      </c>
    </row>
    <row r="116" spans="1:6">
      <c r="A116" s="23" t="s">
        <v>132</v>
      </c>
      <c r="B116" s="13">
        <v>8</v>
      </c>
      <c r="C116" s="18">
        <v>50</v>
      </c>
      <c r="D116" s="18">
        <v>100</v>
      </c>
    </row>
    <row r="117" spans="1:6" ht="38.25">
      <c r="A117" s="11" t="s">
        <v>79</v>
      </c>
      <c r="B117" s="33" t="s">
        <v>133</v>
      </c>
      <c r="C117" s="33"/>
      <c r="D117" s="33" t="s">
        <v>134</v>
      </c>
    </row>
    <row r="118" spans="1:6">
      <c r="A118" s="11" t="s">
        <v>135</v>
      </c>
      <c r="B118" s="33" t="s">
        <v>136</v>
      </c>
      <c r="C118" s="33"/>
      <c r="D118" s="33"/>
    </row>
    <row r="119" spans="1:6">
      <c r="A119" s="11" t="s">
        <v>41</v>
      </c>
      <c r="B119" s="33" t="s">
        <v>58</v>
      </c>
      <c r="C119" s="33" t="s">
        <v>105</v>
      </c>
      <c r="D119" s="33"/>
    </row>
    <row r="120" spans="1:6">
      <c r="A120" s="11" t="s">
        <v>51</v>
      </c>
      <c r="B120" s="33" t="s">
        <v>52</v>
      </c>
      <c r="C120" s="33"/>
      <c r="D120" s="33"/>
    </row>
    <row r="121" spans="1:6">
      <c r="A121" s="24"/>
      <c r="B121" s="24"/>
      <c r="C121" s="24"/>
      <c r="D121" s="24"/>
    </row>
    <row r="122" spans="1:6">
      <c r="A122" s="24"/>
      <c r="B122" s="24"/>
      <c r="C122" s="24"/>
      <c r="D122" s="24"/>
    </row>
    <row r="123" spans="1:6" ht="15">
      <c r="A123" s="9" t="s">
        <v>137</v>
      </c>
      <c r="B123" s="24"/>
      <c r="C123" s="24"/>
    </row>
    <row r="125" spans="1:6">
      <c r="B125" s="10" t="s">
        <v>138</v>
      </c>
      <c r="C125" s="10" t="s">
        <v>139</v>
      </c>
    </row>
    <row r="126" spans="1:6" ht="25.5">
      <c r="A126" s="36" t="s">
        <v>140</v>
      </c>
      <c r="B126" s="42" t="str">
        <f>VLOOKUP(B125,[1]Profiles!$A$8:$B$119,2,FALSE)</f>
        <v>Basic backup software</v>
      </c>
      <c r="C126" s="42" t="str">
        <f>VLOOKUP(C125,[1]Profiles!$A$8:$B$119,2,FALSE)</f>
        <v>Advanced backup software</v>
      </c>
    </row>
    <row r="127" spans="1:6" ht="25.5">
      <c r="A127" s="20" t="s">
        <v>141</v>
      </c>
      <c r="B127" s="33" t="s">
        <v>142</v>
      </c>
      <c r="C127" s="33"/>
      <c r="F127" s="24"/>
    </row>
    <row r="128" spans="1:6" ht="25.5">
      <c r="A128" s="20" t="s">
        <v>143</v>
      </c>
      <c r="B128" s="33" t="s">
        <v>144</v>
      </c>
      <c r="C128" s="33"/>
      <c r="F128" s="24"/>
    </row>
    <row r="129" spans="1:6">
      <c r="A129" s="14" t="s">
        <v>51</v>
      </c>
      <c r="B129" s="33" t="s">
        <v>145</v>
      </c>
      <c r="C129" s="33"/>
      <c r="F129" s="24"/>
    </row>
    <row r="130" spans="1:6">
      <c r="A130" s="24"/>
      <c r="B130" s="24"/>
      <c r="C130" s="24"/>
      <c r="D130" s="24"/>
      <c r="F130" s="24"/>
    </row>
    <row r="131" spans="1:6">
      <c r="A131" s="24"/>
      <c r="B131" s="24"/>
      <c r="C131" s="24"/>
      <c r="D131" s="24"/>
      <c r="F131" s="24"/>
    </row>
    <row r="132" spans="1:6" ht="20.25">
      <c r="A132" s="7" t="s">
        <v>146</v>
      </c>
      <c r="F132" s="24"/>
    </row>
    <row r="133" spans="1:6">
      <c r="F133" s="24"/>
    </row>
    <row r="134" spans="1:6">
      <c r="B134" s="10" t="s">
        <v>147</v>
      </c>
      <c r="F134" s="24"/>
    </row>
    <row r="135" spans="1:6" ht="25.5">
      <c r="A135" s="36" t="s">
        <v>140</v>
      </c>
      <c r="B135" s="12" t="str">
        <f>VLOOKUP(B134,[1]Profiles!$A$8:$B$119,2,FALSE)</f>
        <v>System management tools</v>
      </c>
      <c r="F135" s="24"/>
    </row>
    <row r="136" spans="1:6" ht="38.25">
      <c r="A136" s="20" t="s">
        <v>148</v>
      </c>
      <c r="B136" s="43" t="s">
        <v>149</v>
      </c>
      <c r="F136" s="24"/>
    </row>
    <row r="137" spans="1:6" ht="25.5">
      <c r="A137" s="20" t="s">
        <v>150</v>
      </c>
      <c r="B137" s="17" t="s">
        <v>151</v>
      </c>
      <c r="F137" s="24"/>
    </row>
    <row r="138" spans="1:6">
      <c r="A138" s="14" t="s">
        <v>51</v>
      </c>
      <c r="B138" s="43" t="s">
        <v>152</v>
      </c>
      <c r="F138" s="24"/>
    </row>
    <row r="139" spans="1:6">
      <c r="A139" s="24"/>
      <c r="B139" s="24"/>
      <c r="C139" s="24"/>
      <c r="D139" s="24"/>
      <c r="F139" s="24"/>
    </row>
    <row r="140" spans="1:6">
      <c r="A140" s="24"/>
      <c r="B140" s="24"/>
      <c r="C140" s="24"/>
      <c r="D140" s="24"/>
      <c r="F140" s="24"/>
    </row>
    <row r="141" spans="1:6">
      <c r="B141" s="5"/>
      <c r="C141" s="5"/>
      <c r="D141" s="5"/>
      <c r="F141" s="5"/>
    </row>
    <row r="142" spans="1:6">
      <c r="B142" s="8"/>
      <c r="C142" s="8"/>
      <c r="D142" s="8"/>
      <c r="E142" s="5"/>
      <c r="F142" s="5"/>
    </row>
    <row r="143" spans="1:6">
      <c r="B143" s="44"/>
      <c r="C143" s="44"/>
      <c r="D143" s="31"/>
      <c r="E143" s="32"/>
      <c r="F143" s="32"/>
    </row>
    <row r="144" spans="1:6">
      <c r="B144" s="31"/>
      <c r="C144" s="31"/>
      <c r="D144" s="31"/>
      <c r="E144" s="32"/>
      <c r="F144" s="32"/>
    </row>
    <row r="145" spans="2:6">
      <c r="B145" s="31"/>
      <c r="C145" s="31"/>
      <c r="D145" s="31"/>
      <c r="E145" s="32"/>
      <c r="F145" s="32"/>
    </row>
    <row r="146" spans="2:6">
      <c r="B146" s="31"/>
      <c r="C146" s="31"/>
      <c r="D146" s="31"/>
      <c r="E146" s="32"/>
      <c r="F146" s="32"/>
    </row>
    <row r="147" spans="2:6">
      <c r="B147" s="31"/>
      <c r="C147" s="31"/>
      <c r="D147" s="31"/>
      <c r="E147" s="32"/>
      <c r="F147" s="32"/>
    </row>
    <row r="148" spans="2:6">
      <c r="B148" s="31"/>
      <c r="C148" s="31"/>
      <c r="D148" s="31"/>
      <c r="E148" s="32"/>
      <c r="F148" s="32"/>
    </row>
    <row r="149" spans="2:6">
      <c r="B149" s="44"/>
      <c r="C149" s="44"/>
      <c r="D149" s="44"/>
      <c r="E149" s="45"/>
      <c r="F149" s="45"/>
    </row>
    <row r="150" spans="2:6">
      <c r="B150" s="29"/>
      <c r="C150" s="29"/>
      <c r="D150" s="29"/>
      <c r="E150" s="30"/>
      <c r="F150" s="30"/>
    </row>
    <row r="151" spans="2:6">
      <c r="B151" s="29"/>
      <c r="C151" s="29"/>
      <c r="D151" s="29"/>
      <c r="E151" s="30"/>
      <c r="F151" s="30"/>
    </row>
    <row r="152" spans="2:6">
      <c r="B152" s="5"/>
      <c r="C152" s="5"/>
      <c r="D152" s="5"/>
      <c r="E152" s="5"/>
    </row>
    <row r="153" spans="2:6">
      <c r="B153" s="5"/>
      <c r="C153" s="5"/>
      <c r="D153" s="5"/>
      <c r="E153" s="5"/>
    </row>
  </sheetData>
  <dataValidations count="1">
    <dataValidation allowBlank="1" showInputMessage="1" showErrorMessage="1" sqref="A1"/>
  </dataValidations>
  <pageMargins left="0.39370078740157483" right="0.39370078740157483" top="0.39370078740157483" bottom="0.78740157480314965" header="0" footer="0.39370078740157483"/>
  <pageSetup paperSize="9" scale="94" fitToHeight="0" orientation="portrait" r:id="rId1"/>
  <headerFooter alignWithMargins="0">
    <oddFooter>&amp;L&amp;8Srv&amp;&amp;Stor: Technology Updates&amp;C&amp;"Arial,Bold"&amp;A&amp;R&amp;8Page &amp;P of &amp;N</oddFooter>
  </headerFooter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TU8 2H25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Izak de Villiers</dc:creator>
  <cp:lastModifiedBy>Izak de Villiers</cp:lastModifiedBy>
  <dcterms:created xsi:type="dcterms:W3CDTF">2025-07-03T16:08:31Z</dcterms:created>
  <dcterms:modified xsi:type="dcterms:W3CDTF">2025-07-03T18:37:25Z</dcterms:modified>
</cp:coreProperties>
</file>